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va.kanova\Desktop\Cizí\"/>
    </mc:Choice>
  </mc:AlternateContent>
  <bookViews>
    <workbookView xWindow="0" yWindow="0" windowWidth="14380" windowHeight="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1" l="1"/>
  <c r="B19" i="1" s="1"/>
  <c r="B18" i="1"/>
  <c r="B23" i="1" l="1"/>
  <c r="B25" i="1" s="1"/>
  <c r="B24" i="1" s="1"/>
  <c r="B27" i="1" l="1"/>
</calcChain>
</file>

<file path=xl/sharedStrings.xml><?xml version="1.0" encoding="utf-8"?>
<sst xmlns="http://schemas.openxmlformats.org/spreadsheetml/2006/main" count="26" uniqueCount="23">
  <si>
    <t>provedení nátěru  syntetickou barvou, nátěry budou aplikovány ve dvou vrstvách (odstín byl zvolen na základě stratigrafie)</t>
  </si>
  <si>
    <t>sondy na zjištění polychromie včetně mikroskopického průzkumu</t>
  </si>
  <si>
    <t>otryskáním jemným křemičitým pískem za použití tlaku maximálně do 3 atmosfér</t>
  </si>
  <si>
    <t>očištění od koroze kartáči, škrabkami, skalpelem</t>
  </si>
  <si>
    <t>CELKEM</t>
  </si>
  <si>
    <t>DPH 15%</t>
  </si>
  <si>
    <t>CENA CELKEM S DPH</t>
  </si>
  <si>
    <t>šetření stavu spojů nýtů/šroubů</t>
  </si>
  <si>
    <t>demontáž krytů světla (skleněné)</t>
  </si>
  <si>
    <t>demontáž vnitřních elektro rozvodů</t>
  </si>
  <si>
    <t>chemické ošetření (benzyl-alkohol, kyselina citronová, ethanol, technický benzín, technický petrolej, solventní nafta a příměs taninu)</t>
  </si>
  <si>
    <t>dočištění bude provedeno chemicky prostředkem PETRONEX</t>
  </si>
  <si>
    <t>aplikace antikorozního nátěru  ZINGA (96% zinku, 4% pojiva), celkem 2 aplikace
ruční nátěr štětcem a nástřikem</t>
  </si>
  <si>
    <t>instalace nových elektro rozvodů</t>
  </si>
  <si>
    <t>instalace nového skla  lamp</t>
  </si>
  <si>
    <t>LAMPY - 2 KUSY</t>
  </si>
  <si>
    <t>Cena bez DPH/2 kusy</t>
  </si>
  <si>
    <t>sondy na zjištění statické stability památky a stavu jejich poškození</t>
  </si>
  <si>
    <t>montáž</t>
  </si>
  <si>
    <t>DPH 21%</t>
  </si>
  <si>
    <t>doprava, zařízení místa výkonu prací</t>
  </si>
  <si>
    <t>závěrečná zpráva o restaurátorském zásahu</t>
  </si>
  <si>
    <t>demontáž lamp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</si>
</sst>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164" fontId="0" fillId="0" borderId="0" xfId="0" applyNumberFormat="1" applyAlignment="1">
      <alignment horizontal="center"/>
    </xf>
    <xf numFmtId="0" fontId="0" fillId="0" borderId="3" xfId="0" applyFont="1" applyBorder="1" applyAlignment="1">
      <alignment vertical="center" wrapText="1"/>
    </xf>
    <xf numFmtId="0" fontId="0" fillId="0" borderId="3" xfId="0" applyFont="1" applyBorder="1" applyAlignment="1">
      <alignment wrapText="1"/>
    </xf>
    <xf numFmtId="0" fontId="0" fillId="0" borderId="3" xfId="0" applyFont="1" applyBorder="1" applyAlignment="1">
      <alignment horizontal="justify" vertical="center" wrapText="1"/>
    </xf>
    <xf numFmtId="0" fontId="0" fillId="0" borderId="10" xfId="0" applyFont="1" applyBorder="1" applyAlignment="1">
      <alignment wrapText="1"/>
    </xf>
    <xf numFmtId="164" fontId="0" fillId="0" borderId="8" xfId="0" applyNumberFormat="1" applyBorder="1" applyAlignment="1">
      <alignment horizontal="center"/>
    </xf>
    <xf numFmtId="0" fontId="0" fillId="0" borderId="11" xfId="0" applyBorder="1" applyAlignment="1">
      <alignment wrapText="1"/>
    </xf>
    <xf numFmtId="164" fontId="0" fillId="0" borderId="12" xfId="0" applyNumberFormat="1" applyBorder="1" applyAlignment="1">
      <alignment horizontal="center"/>
    </xf>
    <xf numFmtId="0" fontId="2" fillId="3" borderId="11" xfId="0" applyFont="1" applyFill="1" applyBorder="1" applyAlignment="1">
      <alignment wrapText="1"/>
    </xf>
    <xf numFmtId="164" fontId="0" fillId="3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wrapText="1"/>
    </xf>
    <xf numFmtId="164" fontId="1" fillId="2" borderId="5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wrapText="1"/>
    </xf>
    <xf numFmtId="164" fontId="1" fillId="2" borderId="6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wrapText="1"/>
    </xf>
    <xf numFmtId="164" fontId="1" fillId="2" borderId="7" xfId="0" applyNumberFormat="1" applyFont="1" applyFill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1" fillId="3" borderId="9" xfId="0" applyFont="1" applyFill="1" applyBorder="1" applyAlignment="1">
      <alignment wrapText="1"/>
    </xf>
    <xf numFmtId="164" fontId="1" fillId="3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tabSelected="1" workbookViewId="0">
      <selection activeCell="K13" sqref="K13"/>
    </sheetView>
  </sheetViews>
  <sheetFormatPr defaultRowHeight="14.5" x14ac:dyDescent="0.35"/>
  <cols>
    <col min="1" max="1" width="53.54296875" style="1" customWidth="1"/>
    <col min="2" max="2" width="19.90625" style="3" customWidth="1"/>
    <col min="3" max="4" width="17.1796875" customWidth="1"/>
  </cols>
  <sheetData>
    <row r="1" spans="1:2" s="2" customFormat="1" ht="19" thickBot="1" x14ac:dyDescent="0.5">
      <c r="A1" s="11" t="s">
        <v>15</v>
      </c>
      <c r="B1" s="12" t="s">
        <v>16</v>
      </c>
    </row>
    <row r="2" spans="1:2" x14ac:dyDescent="0.35">
      <c r="A2" s="4" t="s">
        <v>22</v>
      </c>
      <c r="B2" s="8"/>
    </row>
    <row r="3" spans="1:2" ht="29" x14ac:dyDescent="0.35">
      <c r="A3" s="4" t="s">
        <v>1</v>
      </c>
      <c r="B3" s="8"/>
    </row>
    <row r="4" spans="1:2" ht="29" x14ac:dyDescent="0.35">
      <c r="A4" s="4" t="s">
        <v>17</v>
      </c>
      <c r="B4" s="8"/>
    </row>
    <row r="5" spans="1:2" x14ac:dyDescent="0.35">
      <c r="A5" s="5" t="s">
        <v>7</v>
      </c>
      <c r="B5" s="8"/>
    </row>
    <row r="6" spans="1:2" x14ac:dyDescent="0.35">
      <c r="A6" s="5" t="s">
        <v>8</v>
      </c>
      <c r="B6" s="8"/>
    </row>
    <row r="7" spans="1:2" x14ac:dyDescent="0.35">
      <c r="A7" s="5" t="s">
        <v>9</v>
      </c>
      <c r="B7" s="8"/>
    </row>
    <row r="8" spans="1:2" ht="29" x14ac:dyDescent="0.35">
      <c r="A8" s="5" t="s">
        <v>2</v>
      </c>
      <c r="B8" s="8"/>
    </row>
    <row r="9" spans="1:2" x14ac:dyDescent="0.35">
      <c r="A9" s="5" t="s">
        <v>3</v>
      </c>
      <c r="B9" s="8"/>
    </row>
    <row r="10" spans="1:2" ht="43.5" x14ac:dyDescent="0.35">
      <c r="A10" s="4" t="s">
        <v>10</v>
      </c>
      <c r="B10" s="8"/>
    </row>
    <row r="11" spans="1:2" x14ac:dyDescent="0.35">
      <c r="A11" s="5" t="s">
        <v>11</v>
      </c>
      <c r="B11" s="8"/>
    </row>
    <row r="12" spans="1:2" ht="43.5" x14ac:dyDescent="0.35">
      <c r="A12" s="4" t="s">
        <v>12</v>
      </c>
      <c r="B12" s="8"/>
    </row>
    <row r="13" spans="1:2" ht="43.5" x14ac:dyDescent="0.35">
      <c r="A13" s="6" t="s">
        <v>0</v>
      </c>
      <c r="B13" s="8"/>
    </row>
    <row r="14" spans="1:2" x14ac:dyDescent="0.35">
      <c r="A14" s="5" t="s">
        <v>13</v>
      </c>
      <c r="B14" s="8"/>
    </row>
    <row r="15" spans="1:2" x14ac:dyDescent="0.35">
      <c r="A15" s="5" t="s">
        <v>14</v>
      </c>
      <c r="B15" s="8"/>
    </row>
    <row r="16" spans="1:2" x14ac:dyDescent="0.35">
      <c r="A16" s="7" t="s">
        <v>18</v>
      </c>
      <c r="B16" s="8"/>
    </row>
    <row r="17" spans="1:2" ht="15" thickBot="1" x14ac:dyDescent="0.4">
      <c r="A17" s="7" t="s">
        <v>21</v>
      </c>
      <c r="B17" s="8"/>
    </row>
    <row r="18" spans="1:2" x14ac:dyDescent="0.35">
      <c r="A18" s="13" t="s">
        <v>4</v>
      </c>
      <c r="B18" s="14">
        <f>SUM(B2:B17)</f>
        <v>0</v>
      </c>
    </row>
    <row r="19" spans="1:2" x14ac:dyDescent="0.35">
      <c r="A19" s="15" t="s">
        <v>5</v>
      </c>
      <c r="B19" s="16">
        <f>B20-B18</f>
        <v>0</v>
      </c>
    </row>
    <row r="20" spans="1:2" ht="15" thickBot="1" x14ac:dyDescent="0.4">
      <c r="A20" s="17" t="s">
        <v>6</v>
      </c>
      <c r="B20" s="18">
        <f>B18*1.15</f>
        <v>0</v>
      </c>
    </row>
    <row r="21" spans="1:2" ht="15" thickBot="1" x14ac:dyDescent="0.4"/>
    <row r="22" spans="1:2" ht="15" thickBot="1" x14ac:dyDescent="0.4">
      <c r="A22" s="9" t="s">
        <v>20</v>
      </c>
      <c r="B22" s="10"/>
    </row>
    <row r="23" spans="1:2" x14ac:dyDescent="0.35">
      <c r="A23" s="13" t="s">
        <v>4</v>
      </c>
      <c r="B23" s="19">
        <f>B22</f>
        <v>0</v>
      </c>
    </row>
    <row r="24" spans="1:2" x14ac:dyDescent="0.35">
      <c r="A24" s="15" t="s">
        <v>19</v>
      </c>
      <c r="B24" s="20">
        <f>B25-B23</f>
        <v>0</v>
      </c>
    </row>
    <row r="25" spans="1:2" ht="15" thickBot="1" x14ac:dyDescent="0.4">
      <c r="A25" s="17" t="s">
        <v>6</v>
      </c>
      <c r="B25" s="21">
        <f>B23*1.21</f>
        <v>0</v>
      </c>
    </row>
    <row r="26" spans="1:2" ht="15" thickBot="1" x14ac:dyDescent="0.4"/>
    <row r="27" spans="1:2" ht="15" thickBot="1" x14ac:dyDescent="0.4">
      <c r="A27" s="22" t="s">
        <v>6</v>
      </c>
      <c r="B27" s="23">
        <f>B20+B25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Káňová Iva</dc:creator>
  <cp:lastModifiedBy>Káňová Iva</cp:lastModifiedBy>
  <dcterms:created xsi:type="dcterms:W3CDTF">2022-01-20T07:25:58Z</dcterms:created>
  <dcterms:modified xsi:type="dcterms:W3CDTF">2022-01-20T08:02:00Z</dcterms:modified>
</cp:coreProperties>
</file>